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<sst xmlns="http://schemas.openxmlformats.org/spreadsheetml/2006/main" count="97" uniqueCount="70">
  <si>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 xml:space="preserve">项目支出绩效自评表 </t>
  </si>
  <si>
    <t>项目名称:</t>
  </si>
  <si>
    <t>46000022T000000751113-海南中学美伦校区后勤保障服务项目</t>
  </si>
  <si>
    <t>填报人:</t>
  </si>
  <si>
    <t>陈少玲</t>
  </si>
  <si>
    <t>联系方式:</t>
  </si>
  <si>
    <t>65816228</t>
  </si>
  <si>
    <t>F87890C77DE61D4EE05308FD1AAC1AA7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</si>
  <si>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</si>
  <si>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</si>
  <si>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</si>
  <si>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</si>
  <si>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</si>
  <si>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</si>
  <si>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</si>
  <si>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</si>
  <si>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</si>
  <si>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</si>
  <si>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</si>
  <si>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</si>
  <si>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</si>
  <si>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</si>
  <si>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</si>
  <si>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</si>
  <si>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NaN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</si>
  <si>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</si>
  <si>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</si>
  <si>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</si>
  <si>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</si>
  <si>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</si>
  <si>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</si>
  <si>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负责海南中学美伦校区后勤保障服务。</t>
  </si>
  <si>
    <t>主要是对校内建筑及机电设施设备维护、保养，负责室内外环境卫生，校内安全保障和日常生活管理，公共绿化带绿化管理、公共秩序和消防控制中心管理、突发事件应急处理，校内交通车辆行驶、停放管理,会务接待，活动服务保障及日常管理，安全保障和秩序维护管理等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</si>
  <si>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</si>
  <si>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</si>
  <si>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</si>
  <si>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</si>
  <si>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</si>
  <si>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</si>
  <si>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</si>
  <si>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</si>
  <si>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</si>
  <si>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</si>
  <si>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</si>
  <si>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门卫 24小时轮流值班</t>
  </si>
  <si>
    <t>=</t>
  </si>
  <si>
    <t>24小时/天</t>
  </si>
  <si>
    <t>小时</t>
  </si>
  <si>
    <t>质量指标</t>
  </si>
  <si>
    <t>校内外交通车辆乱停乱放</t>
  </si>
  <si>
    <t>≤</t>
  </si>
  <si>
    <t>12次/年</t>
  </si>
  <si>
    <t>次</t>
  </si>
  <si>
    <t>公寓楼内公共区域、公共楼梯 (走道)等的清洁和垃圾清运及时</t>
  </si>
  <si>
    <t>6小时/天</t>
  </si>
  <si>
    <t>人员配置要求</t>
  </si>
  <si>
    <t>≥</t>
  </si>
  <si>
    <t>130人/年</t>
  </si>
  <si>
    <t>人</t>
  </si>
  <si>
    <t>效益指标</t>
  </si>
  <si>
    <t>实现校园进出零事故</t>
  </si>
  <si>
    <t>＜1次/年</t>
  </si>
  <si>
    <t>整体考核评分</t>
  </si>
  <si>
    <t>90分/月</t>
  </si>
  <si>
    <t>分</t>
  </si>
  <si>
    <t>满意度指标</t>
  </si>
  <si>
    <t xml:space="preserve">  服务对象满意度指标</t>
  </si>
  <si>
    <t>满意度</t>
  </si>
  <si>
    <t>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</si>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</sst>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9" fillId="3" borderId="0" applyNumberFormat="0" applyBorder="0" applyAlignment="0" applyProtection="0"/>
    <xf numFmtId="0" fontId="2" fillId="13" borderId="0" applyNumberFormat="0" applyBorder="0" applyAlignment="0" applyProtection="0"/>
    <xf numFmtId="0" fontId="21" fillId="8" borderId="0" applyNumberFormat="0" applyBorder="0" applyAlignment="0" applyProtection="0"/>
    <xf numFmtId="0" fontId="22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8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 locked="0"/>
    </xf>
    <xf numFmtId="0" fontId="5" fillId="16" borderId="14" xfId="0" applyFont="1" applyFill="1" applyBorder="1" applyAlignment="1" applyProtection="1">
      <alignment horizontal="center" vertical="center" wrapText="1"/>
      <protection locked="0"/>
    </xf>
    <xf numFmtId="0" fontId="5" fillId="16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" fillId="16" borderId="0" xfId="0" applyFont="1" applyFill="1" applyBorder="1" applyAlignment="1" applyProtection="1">
      <alignment vertical="center"/>
      <protection locked="0"/>
    </xf>
    <xf numFmtId="0" fontId="2" fillId="16" borderId="16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5" fillId="16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9" fontId="5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="85" zoomScaleNormal="85" zoomScaleSheetLayoutView="100" workbookViewId="0" topLeftCell="A1">
      <selection activeCell="F11" sqref="F11:L11"/>
    </sheetView>
  </sheetViews>
  <sheetFormatPr defaultColWidth="8.625" defaultRowHeight="14.25"/>
  <cols>
    <col min="1" max="2" width="9.375" style="2" customWidth="1"/>
    <col min="3" max="3" width="12.00390625" style="2" customWidth="1"/>
    <col min="4" max="4" width="10.50390625" style="2" customWidth="1"/>
    <col min="5" max="5" width="9.375" style="2" customWidth="1"/>
    <col min="6" max="6" width="8.00390625" style="2" customWidth="1"/>
    <col min="7" max="7" width="4.375" style="2" customWidth="1"/>
    <col min="8" max="8" width="7.625" style="2" customWidth="1"/>
    <col min="9" max="9" width="7.50390625" style="2" customWidth="1"/>
    <col min="10" max="11" width="7.25390625" style="2" customWidth="1"/>
    <col min="12" max="12" width="13.75390625" style="2" customWidth="1"/>
    <col min="13" max="13" width="0.12890625" style="3" customWidth="1"/>
    <col min="14" max="15" width="14.00390625" style="3" hidden="1" customWidth="1"/>
    <col min="16" max="16" width="0.12890625" style="3" customWidth="1"/>
    <col min="17" max="18" width="9.00390625" style="3" hidden="1" customWidth="1"/>
    <col min="19" max="21" width="9.00390625" style="3" bestFit="1" customWidth="1"/>
    <col min="22" max="27" width="9.00390625" style="3" hidden="1" customWidth="1"/>
    <col min="28" max="32" width="9.00390625" style="3" bestFit="1" customWidth="1"/>
    <col min="33" max="16384" width="8.625" style="3" customWidth="1"/>
  </cols>
  <sheetData>
    <row r="1" spans="1:14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0"/>
      <c r="N1" s="60"/>
    </row>
    <row r="2" spans="1:26" ht="33.75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46" t="s">
        <v>6</v>
      </c>
      <c r="K2" s="47"/>
      <c r="L2" s="48"/>
      <c r="M2" s="60"/>
      <c r="N2" s="60"/>
      <c r="Z2" s="3" t="s">
        <v>7</v>
      </c>
    </row>
    <row r="3" spans="1:14" ht="19.5" customHeight="1">
      <c r="A3" s="5" t="s">
        <v>8</v>
      </c>
      <c r="B3" s="6" t="s">
        <v>9</v>
      </c>
      <c r="C3" s="7"/>
      <c r="D3" s="8"/>
      <c r="E3" s="5" t="s">
        <v>10</v>
      </c>
      <c r="F3" s="32" t="s">
        <v>11</v>
      </c>
      <c r="G3" s="33"/>
      <c r="H3" s="33"/>
      <c r="I3" s="33"/>
      <c r="J3" s="33"/>
      <c r="K3" s="33"/>
      <c r="L3" s="49"/>
      <c r="M3" s="60"/>
      <c r="N3" s="60"/>
    </row>
    <row r="4" spans="1:14" ht="19.5" customHeight="1">
      <c r="A4" s="9" t="s">
        <v>12</v>
      </c>
      <c r="B4" s="10" t="s">
        <v>13</v>
      </c>
      <c r="C4" s="11"/>
      <c r="D4" s="12"/>
      <c r="E4" s="34" t="s">
        <v>14</v>
      </c>
      <c r="F4" s="35" t="s">
        <v>15</v>
      </c>
      <c r="G4" s="36"/>
      <c r="H4" s="36"/>
      <c r="I4" s="36"/>
      <c r="J4" s="36"/>
      <c r="K4" s="36"/>
      <c r="L4" s="34"/>
      <c r="M4" s="60"/>
      <c r="N4" s="60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8" t="s">
        <v>19</v>
      </c>
      <c r="G5" s="18"/>
      <c r="H5" s="18"/>
      <c r="I5" s="18"/>
      <c r="J5" s="18" t="s">
        <v>20</v>
      </c>
      <c r="K5" s="50" t="s">
        <v>21</v>
      </c>
      <c r="L5" s="18" t="s">
        <v>22</v>
      </c>
      <c r="M5" s="60"/>
      <c r="N5" s="60"/>
    </row>
    <row r="6" spans="1:15" ht="15.75">
      <c r="A6" s="16" t="s">
        <v>23</v>
      </c>
      <c r="B6" s="16"/>
      <c r="C6" s="17">
        <v>0</v>
      </c>
      <c r="D6" s="17">
        <v>7380000</v>
      </c>
      <c r="E6" s="17"/>
      <c r="F6" s="17">
        <f>F7+F8+F9</f>
        <v>5864001.04</v>
      </c>
      <c r="G6" s="17"/>
      <c r="H6" s="17"/>
      <c r="I6" s="17"/>
      <c r="J6" s="51">
        <v>10</v>
      </c>
      <c r="K6" s="52">
        <f>IF(OR(D6=0,D6="0"),0,ROUND(((F7+F8+F9)/D6)*100,2))</f>
        <v>79.46</v>
      </c>
      <c r="L6" s="53">
        <f>F6/D6*J6</f>
        <v>7.945800867208672</v>
      </c>
      <c r="M6" s="60"/>
      <c r="N6" s="60"/>
      <c r="O6" s="61" t="s">
        <v>24</v>
      </c>
    </row>
    <row r="7" spans="1:14" ht="15.75">
      <c r="A7" s="16" t="s">
        <v>25</v>
      </c>
      <c r="B7" s="16"/>
      <c r="C7" s="17">
        <v>0</v>
      </c>
      <c r="D7" s="17">
        <v>7380000</v>
      </c>
      <c r="E7" s="17"/>
      <c r="F7" s="17">
        <v>5864001.04</v>
      </c>
      <c r="G7" s="17"/>
      <c r="H7" s="17"/>
      <c r="I7" s="17"/>
      <c r="J7" s="52"/>
      <c r="K7" s="52">
        <f>IF(OR(D7=0,D7="0"),0,ROUND((F7/D7)*100,2))</f>
        <v>79.46</v>
      </c>
      <c r="L7" s="52"/>
      <c r="M7" s="60"/>
      <c r="N7" s="60"/>
    </row>
    <row r="8" spans="1:14" ht="15.75">
      <c r="A8" s="16" t="s">
        <v>26</v>
      </c>
      <c r="B8" s="16"/>
      <c r="C8" s="17">
        <v>0</v>
      </c>
      <c r="D8" s="17">
        <v>0</v>
      </c>
      <c r="E8" s="17"/>
      <c r="F8" s="37" t="s">
        <v>27</v>
      </c>
      <c r="G8" s="37"/>
      <c r="H8" s="37"/>
      <c r="I8" s="37"/>
      <c r="J8" s="52"/>
      <c r="K8" s="52">
        <f>IF(OR(D8=0,D8="0"),0,ROUND((F8/D8)*100,2))</f>
        <v>0</v>
      </c>
      <c r="L8" s="52"/>
      <c r="M8" s="60"/>
      <c r="N8" s="60"/>
    </row>
    <row r="9" spans="1:14" ht="15.75">
      <c r="A9" s="16" t="s">
        <v>28</v>
      </c>
      <c r="B9" s="16"/>
      <c r="C9" s="17">
        <v>0</v>
      </c>
      <c r="D9" s="17">
        <v>0</v>
      </c>
      <c r="E9" s="17"/>
      <c r="F9" s="17" t="s">
        <v>27</v>
      </c>
      <c r="G9" s="17"/>
      <c r="H9" s="17"/>
      <c r="I9" s="17"/>
      <c r="J9" s="52"/>
      <c r="K9" s="52">
        <f>IF(OR(D9="0",D9=0),0,(ROUND((F9/D9)*100,2)))</f>
        <v>0</v>
      </c>
      <c r="L9" s="52"/>
      <c r="M9" s="60"/>
      <c r="N9" s="60"/>
    </row>
    <row r="10" spans="1:14" ht="15.75">
      <c r="A10" s="18" t="s">
        <v>29</v>
      </c>
      <c r="B10" s="18"/>
      <c r="C10" s="18"/>
      <c r="D10" s="18"/>
      <c r="E10" s="18"/>
      <c r="F10" s="18" t="s">
        <v>30</v>
      </c>
      <c r="G10" s="18"/>
      <c r="H10" s="18"/>
      <c r="I10" s="18"/>
      <c r="J10" s="18"/>
      <c r="K10" s="18"/>
      <c r="L10" s="18"/>
      <c r="M10" s="60"/>
      <c r="N10" s="60"/>
    </row>
    <row r="11" spans="1:14" ht="88.5" customHeight="1">
      <c r="A11" s="19" t="s">
        <v>31</v>
      </c>
      <c r="B11" s="20"/>
      <c r="C11" s="20"/>
      <c r="D11" s="20"/>
      <c r="E11" s="38"/>
      <c r="F11" s="39" t="s">
        <v>32</v>
      </c>
      <c r="G11" s="40"/>
      <c r="H11" s="40"/>
      <c r="I11" s="40"/>
      <c r="J11" s="40"/>
      <c r="K11" s="40"/>
      <c r="L11" s="54"/>
      <c r="M11" s="60"/>
      <c r="N11" s="60"/>
    </row>
    <row r="12" spans="1:14" ht="28.5" customHeight="1">
      <c r="A12" s="18" t="s">
        <v>33</v>
      </c>
      <c r="B12" s="18" t="s">
        <v>34</v>
      </c>
      <c r="C12" s="13" t="s">
        <v>35</v>
      </c>
      <c r="D12" s="14"/>
      <c r="E12" s="14" t="s">
        <v>36</v>
      </c>
      <c r="F12" s="18" t="s">
        <v>37</v>
      </c>
      <c r="G12" s="18" t="s">
        <v>38</v>
      </c>
      <c r="H12" s="18" t="s">
        <v>39</v>
      </c>
      <c r="I12" s="18" t="s">
        <v>40</v>
      </c>
      <c r="J12" s="18" t="s">
        <v>20</v>
      </c>
      <c r="K12" s="18" t="s">
        <v>22</v>
      </c>
      <c r="L12" s="18" t="s">
        <v>41</v>
      </c>
      <c r="M12" s="18"/>
      <c r="N12" s="18"/>
    </row>
    <row r="13" spans="1:14" ht="28.5" customHeight="1">
      <c r="A13" s="21" t="s">
        <v>42</v>
      </c>
      <c r="B13" s="21" t="s">
        <v>43</v>
      </c>
      <c r="C13" s="22" t="s">
        <v>44</v>
      </c>
      <c r="D13" s="23"/>
      <c r="E13" s="41" t="s">
        <v>45</v>
      </c>
      <c r="F13" s="21" t="s">
        <v>46</v>
      </c>
      <c r="G13" s="21" t="s">
        <v>47</v>
      </c>
      <c r="H13" s="21">
        <v>24</v>
      </c>
      <c r="I13" s="55">
        <v>1</v>
      </c>
      <c r="J13" s="21">
        <v>10</v>
      </c>
      <c r="K13" s="21">
        <v>10</v>
      </c>
      <c r="L13" s="18"/>
      <c r="M13" s="18"/>
      <c r="N13" s="18"/>
    </row>
    <row r="14" spans="1:14" ht="28.5" customHeight="1">
      <c r="A14" s="21" t="s">
        <v>42</v>
      </c>
      <c r="B14" s="21" t="s">
        <v>48</v>
      </c>
      <c r="C14" s="22" t="s">
        <v>49</v>
      </c>
      <c r="D14" s="23"/>
      <c r="E14" s="41" t="s">
        <v>50</v>
      </c>
      <c r="F14" s="21" t="s">
        <v>51</v>
      </c>
      <c r="G14" s="21" t="s">
        <v>52</v>
      </c>
      <c r="H14" s="21">
        <v>0</v>
      </c>
      <c r="I14" s="55">
        <v>1</v>
      </c>
      <c r="J14" s="21">
        <v>10</v>
      </c>
      <c r="K14" s="21">
        <v>10</v>
      </c>
      <c r="L14" s="18"/>
      <c r="M14" s="18"/>
      <c r="N14" s="18"/>
    </row>
    <row r="15" spans="1:14" ht="42.75" customHeight="1">
      <c r="A15" s="21" t="s">
        <v>42</v>
      </c>
      <c r="B15" s="21" t="s">
        <v>48</v>
      </c>
      <c r="C15" s="22" t="s">
        <v>53</v>
      </c>
      <c r="D15" s="23"/>
      <c r="E15" s="41" t="s">
        <v>50</v>
      </c>
      <c r="F15" s="21" t="s">
        <v>54</v>
      </c>
      <c r="G15" s="21" t="s">
        <v>47</v>
      </c>
      <c r="H15" s="21">
        <v>6</v>
      </c>
      <c r="I15" s="55">
        <v>1</v>
      </c>
      <c r="J15" s="21">
        <v>15</v>
      </c>
      <c r="K15" s="21">
        <v>15</v>
      </c>
      <c r="L15" s="18"/>
      <c r="M15" s="18"/>
      <c r="N15" s="18"/>
    </row>
    <row r="16" spans="1:14" s="1" customFormat="1" ht="28.5" customHeight="1">
      <c r="A16" s="24" t="s">
        <v>42</v>
      </c>
      <c r="B16" s="25" t="s">
        <v>43</v>
      </c>
      <c r="C16" s="26" t="s">
        <v>55</v>
      </c>
      <c r="D16" s="27"/>
      <c r="E16" s="42" t="s">
        <v>56</v>
      </c>
      <c r="F16" s="25" t="s">
        <v>57</v>
      </c>
      <c r="G16" s="25" t="s">
        <v>58</v>
      </c>
      <c r="H16" s="25">
        <v>130</v>
      </c>
      <c r="I16" s="43">
        <v>1</v>
      </c>
      <c r="J16" s="25">
        <v>15</v>
      </c>
      <c r="K16" s="25">
        <v>15</v>
      </c>
      <c r="L16" s="56"/>
      <c r="M16" s="56"/>
      <c r="N16" s="56"/>
    </row>
    <row r="17" spans="1:14" s="1" customFormat="1" ht="28.5" customHeight="1">
      <c r="A17" s="25" t="s">
        <v>59</v>
      </c>
      <c r="B17" s="25" t="s">
        <v>43</v>
      </c>
      <c r="C17" s="26" t="s">
        <v>60</v>
      </c>
      <c r="D17" s="27"/>
      <c r="E17" s="42" t="s">
        <v>45</v>
      </c>
      <c r="F17" s="25" t="s">
        <v>61</v>
      </c>
      <c r="G17" s="25" t="s">
        <v>52</v>
      </c>
      <c r="H17" s="25">
        <v>0</v>
      </c>
      <c r="I17" s="43">
        <v>1</v>
      </c>
      <c r="J17" s="25">
        <v>15</v>
      </c>
      <c r="K17" s="25">
        <v>15</v>
      </c>
      <c r="L17" s="56"/>
      <c r="M17" s="56"/>
      <c r="N17" s="56"/>
    </row>
    <row r="18" spans="1:14" s="1" customFormat="1" ht="28.5" customHeight="1">
      <c r="A18" s="24" t="s">
        <v>59</v>
      </c>
      <c r="B18" s="25" t="s">
        <v>48</v>
      </c>
      <c r="C18" s="26" t="s">
        <v>62</v>
      </c>
      <c r="D18" s="27"/>
      <c r="E18" s="42" t="s">
        <v>56</v>
      </c>
      <c r="F18" s="25" t="s">
        <v>63</v>
      </c>
      <c r="G18" s="25" t="s">
        <v>64</v>
      </c>
      <c r="H18" s="25">
        <v>90</v>
      </c>
      <c r="I18" s="43">
        <v>1</v>
      </c>
      <c r="J18" s="25">
        <v>15</v>
      </c>
      <c r="K18" s="25">
        <v>15</v>
      </c>
      <c r="L18" s="56"/>
      <c r="M18" s="56"/>
      <c r="N18" s="56"/>
    </row>
    <row r="19" spans="1:14" s="1" customFormat="1" ht="28.5" customHeight="1">
      <c r="A19" s="24" t="s">
        <v>65</v>
      </c>
      <c r="B19" s="28" t="s">
        <v>66</v>
      </c>
      <c r="C19" s="26" t="s">
        <v>67</v>
      </c>
      <c r="D19" s="27"/>
      <c r="E19" s="42" t="s">
        <v>56</v>
      </c>
      <c r="F19" s="43">
        <v>0.95</v>
      </c>
      <c r="G19" s="25" t="s">
        <v>68</v>
      </c>
      <c r="H19" s="25">
        <v>98</v>
      </c>
      <c r="I19" s="43">
        <v>1</v>
      </c>
      <c r="J19" s="25">
        <v>10</v>
      </c>
      <c r="K19" s="25">
        <v>10</v>
      </c>
      <c r="L19" s="56"/>
      <c r="M19" s="56"/>
      <c r="N19" s="56"/>
    </row>
    <row r="20" spans="1:16" s="1" customFormat="1" ht="30.75" customHeight="1">
      <c r="A20" s="24" t="s">
        <v>69</v>
      </c>
      <c r="B20" s="24" t="s">
        <v>15</v>
      </c>
      <c r="C20" s="24" t="s">
        <v>15</v>
      </c>
      <c r="D20" s="24"/>
      <c r="E20" s="24" t="s">
        <v>15</v>
      </c>
      <c r="F20" s="44" t="s">
        <v>15</v>
      </c>
      <c r="G20" s="24" t="s">
        <v>15</v>
      </c>
      <c r="H20" s="45" t="s">
        <v>15</v>
      </c>
      <c r="I20" s="45" t="s">
        <v>15</v>
      </c>
      <c r="J20" s="44">
        <v>100</v>
      </c>
      <c r="K20" s="57">
        <f>L6+SUM(K13:K19)</f>
        <v>97.94580086720867</v>
      </c>
      <c r="L20" s="58" t="s">
        <v>15</v>
      </c>
      <c r="M20" s="58"/>
      <c r="N20" s="58"/>
      <c r="O20" s="62" t="s">
        <v>15</v>
      </c>
      <c r="P20" s="62" t="s">
        <v>15</v>
      </c>
    </row>
    <row r="21" spans="1:14" ht="15.75">
      <c r="A21" s="29"/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59"/>
      <c r="M21" s="59"/>
      <c r="N21" s="59"/>
    </row>
    <row r="22" spans="3:14" ht="15.75">
      <c r="C22" s="31"/>
      <c r="D22" s="31"/>
      <c r="L22" s="59"/>
      <c r="M22" s="59"/>
      <c r="N22" s="59"/>
    </row>
    <row r="23" spans="3:14" ht="15.75">
      <c r="C23" s="31"/>
      <c r="D23" s="31"/>
      <c r="L23" s="59"/>
      <c r="M23" s="59"/>
      <c r="N23" s="59"/>
    </row>
    <row r="24" spans="3:14" ht="15.75">
      <c r="C24" s="31"/>
      <c r="D24" s="31"/>
      <c r="L24" s="59"/>
      <c r="M24" s="59"/>
      <c r="N24" s="59"/>
    </row>
    <row r="25" spans="3:14" ht="15.75">
      <c r="C25" s="31"/>
      <c r="D25" s="31"/>
      <c r="L25" s="59"/>
      <c r="M25" s="59"/>
      <c r="N25" s="59"/>
    </row>
    <row r="26" spans="3:14" ht="15.75">
      <c r="C26" s="31"/>
      <c r="D26" s="31"/>
      <c r="L26" s="59"/>
      <c r="M26" s="59"/>
      <c r="N26" s="59"/>
    </row>
    <row r="27" spans="3:14" ht="15.75">
      <c r="C27" s="31"/>
      <c r="D27" s="31"/>
      <c r="L27" s="59"/>
      <c r="M27" s="59"/>
      <c r="N27" s="59"/>
    </row>
    <row r="28" spans="3:14" ht="15.75">
      <c r="C28" s="31"/>
      <c r="D28" s="31"/>
      <c r="L28" s="59"/>
      <c r="M28" s="59"/>
      <c r="N28" s="59"/>
    </row>
    <row r="29" spans="3:14" ht="15.75">
      <c r="C29" s="31"/>
      <c r="D29" s="31"/>
      <c r="L29" s="59"/>
      <c r="M29" s="59"/>
      <c r="N29" s="59"/>
    </row>
    <row r="30" spans="3:14" ht="15.75">
      <c r="C30" s="31"/>
      <c r="D30" s="31"/>
      <c r="L30" s="59"/>
      <c r="M30" s="59"/>
      <c r="N30" s="59"/>
    </row>
    <row r="31" spans="3:14" ht="15.75">
      <c r="C31" s="31"/>
      <c r="D31" s="31"/>
      <c r="L31" s="59"/>
      <c r="M31" s="59"/>
      <c r="N31" s="59"/>
    </row>
    <row r="32" spans="3:14" ht="15.75">
      <c r="C32" s="31"/>
      <c r="D32" s="31"/>
      <c r="L32" s="59"/>
      <c r="M32" s="59"/>
      <c r="N32" s="59"/>
    </row>
    <row r="33" spans="3:14" ht="15.75">
      <c r="C33" s="31"/>
      <c r="D33" s="31"/>
      <c r="L33" s="59"/>
      <c r="M33" s="59"/>
      <c r="N33" s="59"/>
    </row>
    <row r="34" spans="3:14" ht="15.75">
      <c r="C34" s="31"/>
      <c r="D34" s="31"/>
      <c r="L34" s="59"/>
      <c r="M34" s="59"/>
      <c r="N34" s="59"/>
    </row>
    <row r="35" spans="3:14" ht="15.75">
      <c r="C35" s="31"/>
      <c r="D35" s="31"/>
      <c r="L35" s="59"/>
      <c r="M35" s="59"/>
      <c r="N35" s="59"/>
    </row>
    <row r="36" spans="3:14" ht="15.75">
      <c r="C36" s="31"/>
      <c r="D36" s="31"/>
      <c r="L36" s="59"/>
      <c r="M36" s="59"/>
      <c r="N36" s="59"/>
    </row>
    <row r="37" spans="3:14" ht="15.75">
      <c r="C37" s="31"/>
      <c r="D37" s="31"/>
      <c r="L37" s="59"/>
      <c r="M37" s="59"/>
      <c r="N37" s="59"/>
    </row>
    <row r="38" spans="3:14" ht="15.75">
      <c r="C38" s="31"/>
      <c r="D38" s="31"/>
      <c r="L38" s="59"/>
      <c r="M38" s="59"/>
      <c r="N38" s="59"/>
    </row>
    <row r="39" spans="3:14" ht="15.75">
      <c r="C39" s="31"/>
      <c r="D39" s="31"/>
      <c r="L39" s="59"/>
      <c r="M39" s="59"/>
      <c r="N39" s="59"/>
    </row>
    <row r="40" spans="3:14" ht="15.75">
      <c r="C40" s="31"/>
      <c r="D40" s="31"/>
      <c r="L40" s="59"/>
      <c r="M40" s="59"/>
      <c r="N40" s="59"/>
    </row>
    <row r="41" spans="3:14" ht="15.75">
      <c r="C41" s="31"/>
      <c r="D41" s="31"/>
      <c r="L41" s="59"/>
      <c r="M41" s="59"/>
      <c r="N41" s="59"/>
    </row>
    <row r="42" spans="3:14" ht="15.75">
      <c r="C42" s="31"/>
      <c r="D42" s="31"/>
      <c r="L42" s="59"/>
      <c r="M42" s="59"/>
      <c r="N42" s="59"/>
    </row>
    <row r="43" spans="3:14" ht="15.75">
      <c r="C43" s="31"/>
      <c r="D43" s="31"/>
      <c r="L43" s="59"/>
      <c r="M43" s="59"/>
      <c r="N43" s="59"/>
    </row>
    <row r="44" spans="3:14" ht="15.75">
      <c r="C44" s="31"/>
      <c r="D44" s="31"/>
      <c r="L44" s="59"/>
      <c r="M44" s="59"/>
      <c r="N44" s="59"/>
    </row>
    <row r="45" spans="3:14" ht="15.75">
      <c r="C45" s="31"/>
      <c r="D45" s="31"/>
      <c r="L45" s="59"/>
      <c r="M45" s="59"/>
      <c r="N45" s="59"/>
    </row>
    <row r="46" spans="3:14" ht="15.75">
      <c r="C46" s="31"/>
      <c r="D46" s="31"/>
      <c r="L46" s="59"/>
      <c r="M46" s="59"/>
      <c r="N46" s="59"/>
    </row>
    <row r="47" spans="3:14" ht="15.75">
      <c r="C47" s="31"/>
      <c r="D47" s="31"/>
      <c r="L47" s="59"/>
      <c r="M47" s="59"/>
      <c r="N47" s="59"/>
    </row>
    <row r="48" spans="3:14" ht="15.75">
      <c r="C48" s="31"/>
      <c r="D48" s="31"/>
      <c r="L48" s="59"/>
      <c r="M48" s="59"/>
      <c r="N48" s="59"/>
    </row>
    <row r="49" spans="3:14" ht="15.75">
      <c r="C49" s="31"/>
      <c r="D49" s="31"/>
      <c r="L49" s="59"/>
      <c r="M49" s="59"/>
      <c r="N49" s="59"/>
    </row>
    <row r="50" spans="3:14" ht="15.75">
      <c r="C50" s="31"/>
      <c r="D50" s="31"/>
      <c r="L50" s="59"/>
      <c r="M50" s="59"/>
      <c r="N50" s="59"/>
    </row>
    <row r="51" spans="3:14" ht="15.75">
      <c r="C51" s="31"/>
      <c r="D51" s="31"/>
      <c r="L51" s="59"/>
      <c r="M51" s="59"/>
      <c r="N51" s="59"/>
    </row>
    <row r="52" spans="3:14" ht="15.75">
      <c r="C52" s="31"/>
      <c r="D52" s="31"/>
      <c r="L52" s="59"/>
      <c r="M52" s="59"/>
      <c r="N52" s="59"/>
    </row>
    <row r="53" spans="3:14" ht="15.75">
      <c r="C53" s="31"/>
      <c r="D53" s="31"/>
      <c r="L53" s="59"/>
      <c r="M53" s="59"/>
      <c r="N53" s="59"/>
    </row>
    <row r="54" spans="3:14" ht="15.75">
      <c r="C54" s="31"/>
      <c r="D54" s="31"/>
      <c r="L54" s="59"/>
      <c r="M54" s="59"/>
      <c r="N54" s="59"/>
    </row>
    <row r="55" spans="3:14" ht="15.75">
      <c r="C55" s="31"/>
      <c r="D55" s="31"/>
      <c r="L55" s="59"/>
      <c r="M55" s="59"/>
      <c r="N55" s="59"/>
    </row>
    <row r="56" spans="3:4" ht="15.75">
      <c r="C56" s="31"/>
      <c r="D56" s="31"/>
    </row>
    <row r="57" spans="3:4" ht="15.75">
      <c r="C57" s="31"/>
      <c r="D57" s="31"/>
    </row>
  </sheetData>
  <sheetProtection/>
  <mergeCells count="110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C14:D14"/>
    <mergeCell ref="C15:D15"/>
    <mergeCell ref="C16:D16"/>
    <mergeCell ref="C17:D17"/>
    <mergeCell ref="C18:D18"/>
    <mergeCell ref="C19:D19"/>
    <mergeCell ref="A20:I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L49:N49"/>
    <mergeCell ref="C50:D50"/>
    <mergeCell ref="L50:N50"/>
    <mergeCell ref="C51:D51"/>
    <mergeCell ref="L51:N51"/>
    <mergeCell ref="C52:D52"/>
    <mergeCell ref="L52:N52"/>
    <mergeCell ref="C53:D53"/>
    <mergeCell ref="L53:N53"/>
    <mergeCell ref="C54:D54"/>
    <mergeCell ref="L54:N54"/>
    <mergeCell ref="C55:D55"/>
    <mergeCell ref="L55:N55"/>
    <mergeCell ref="C56:D56"/>
    <mergeCell ref="C57:D57"/>
  </mergeCells>
  <dataValidations count="2">
    <dataValidation type="list" allowBlank="1" showInputMessage="1" showErrorMessage="1" sqref="I20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2022-07-07T16:40:20Z</cp:lastPrinted>
  <dcterms:created xsi:type="dcterms:W3CDTF">2020-12-10T11:06:30Z</dcterms:created>
  <dcterms:modified xsi:type="dcterms:W3CDTF">2023-04-27T17:24:05Z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