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<sst xmlns="http://schemas.openxmlformats.org/spreadsheetml/2006/main" count="77" uniqueCount="58">
  <si>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 xml:space="preserve">项目支出绩效自评表 </t>
  </si>
  <si>
    <t>项目名称:</t>
  </si>
  <si>
    <t>46000022T000000657237-美伦校区校园文化项目</t>
  </si>
  <si>
    <t>填报人:</t>
  </si>
  <si>
    <t>陈少玲</t>
  </si>
  <si>
    <t>联系方式:</t>
  </si>
  <si>
    <t/>
  </si>
  <si>
    <t>F87890C77DF41D4EE05308FD1AAC1AA7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</si>
  <si>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</si>
  <si>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</si>
  <si>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</si>
  <si>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</si>
  <si>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</si>
  <si>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</si>
  <si>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</si>
  <si>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</si>
  <si>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</si>
  <si>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</si>
  <si>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</si>
  <si>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</si>
  <si>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</si>
  <si>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</si>
  <si>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</si>
  <si>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</si>
  <si>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</si>
  <si>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</si>
  <si>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0</t>
  </si>
  <si>
    <t>财政专户管理资金：</t>
  </si>
  <si>
    <t>单位资金：</t>
  </si>
  <si>
    <t>年度目标</t>
  </si>
  <si>
    <t>年度目标完成情况</t>
  </si>
  <si>
    <t>美化、亮化校园建设提升美伦校区办学品味和条件。</t>
  </si>
  <si>
    <t>完成对美伦校区校园建设文化品型40套，受益学生人数超过3000人。内容包括：大厅校训主题文化墙、大厅理念文化墙、校训文化石、地理园、生态园、创新空间、办学宗旨与使命文化景观、教育价值追求、办学精神文化景观、文化品质内涵文化景观、学生培养目标文化景观、教师发展目标文化景观、学校发展目标文化景观、心灵自由文化景观、学习自主雕塑、行为自觉雕塑、历史沿革文化景观、钟衍林校长人物雕塑、校友之光文化景观、音乐文化雕塑、体育文化雕塑、大文豪雕塑、文化宣传栏、阅读空间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</si>
  <si>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</si>
  <si>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</si>
  <si>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</si>
  <si>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</si>
  <si>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</si>
  <si>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</si>
  <si>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</si>
  <si>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</si>
  <si>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</si>
  <si>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</si>
  <si>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</si>
  <si>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建设校园文化品型点数</t>
  </si>
  <si>
    <t>≥</t>
  </si>
  <si>
    <t>套</t>
  </si>
  <si>
    <t>50.00</t>
  </si>
  <si>
    <t>1</t>
  </si>
  <si>
    <t>效益指标</t>
  </si>
  <si>
    <t>社会效益指标</t>
  </si>
  <si>
    <t>受益学生人数</t>
  </si>
  <si>
    <t>3000</t>
  </si>
  <si>
    <t>人/年</t>
  </si>
  <si>
    <t>40.00</t>
  </si>
  <si>
    <t>美伦校区2022年实有学生人数982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</si>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</sst>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4" borderId="1" applyNumberFormat="0" applyAlignment="0" applyProtection="0"/>
    <xf numFmtId="0" fontId="20" fillId="5" borderId="2" applyNumberFormat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5" applyNumberFormat="0" applyFill="0" applyAlignment="0" applyProtection="0"/>
    <xf numFmtId="0" fontId="8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5" fillId="3" borderId="0" applyNumberFormat="0" applyBorder="0" applyAlignment="0" applyProtection="0"/>
    <xf numFmtId="0" fontId="2" fillId="13" borderId="0" applyNumberFormat="0" applyBorder="0" applyAlignment="0" applyProtection="0"/>
    <xf numFmtId="0" fontId="17" fillId="8" borderId="0" applyNumberFormat="0" applyBorder="0" applyAlignment="0" applyProtection="0"/>
    <xf numFmtId="0" fontId="18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1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10" xfId="0" applyFont="1" applyFill="1" applyBorder="1" applyAlignment="1" applyProtection="1">
      <alignment vertical="center" wrapText="1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23.50390625" style="1" customWidth="1"/>
    <col min="13" max="13" width="9.125" style="2" hidden="1" customWidth="1"/>
    <col min="14" max="14" width="14.00390625" style="2" hidden="1" customWidth="1"/>
    <col min="15" max="15" width="0.12890625" style="2" customWidth="1"/>
    <col min="16" max="16" width="1.25" style="2" hidden="1" customWidth="1"/>
    <col min="17" max="17" width="0.12890625" style="2" hidden="1" customWidth="1"/>
    <col min="18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45"/>
    </row>
    <row r="2" spans="1:26" ht="36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5"/>
      <c r="N2" s="45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5"/>
      <c r="N3" s="45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6</v>
      </c>
      <c r="G4" s="26"/>
      <c r="H4" s="26"/>
      <c r="I4" s="26"/>
      <c r="J4" s="26"/>
      <c r="K4" s="26"/>
      <c r="L4" s="24"/>
      <c r="M4" s="45"/>
      <c r="N4" s="45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7" t="s">
        <v>18</v>
      </c>
      <c r="G5" s="17"/>
      <c r="H5" s="17"/>
      <c r="I5" s="17"/>
      <c r="J5" s="17" t="s">
        <v>19</v>
      </c>
      <c r="K5" s="36" t="s">
        <v>20</v>
      </c>
      <c r="L5" s="17" t="s">
        <v>21</v>
      </c>
      <c r="M5" s="45"/>
      <c r="N5" s="45"/>
    </row>
    <row r="6" spans="1:15" ht="15.75">
      <c r="A6" s="15" t="s">
        <v>22</v>
      </c>
      <c r="B6" s="15"/>
      <c r="C6" s="16">
        <v>0</v>
      </c>
      <c r="D6" s="16">
        <v>5580000</v>
      </c>
      <c r="E6" s="16"/>
      <c r="F6" s="16">
        <f>F7+F8+F9</f>
        <v>4947000</v>
      </c>
      <c r="G6" s="16"/>
      <c r="H6" s="16"/>
      <c r="I6" s="16"/>
      <c r="J6" s="37" t="s">
        <v>23</v>
      </c>
      <c r="K6" s="31">
        <f>IF(OR(D6=0,D6="0"),0,ROUND(((F7+F8+F9)/D6)*100,2))</f>
        <v>88.66</v>
      </c>
      <c r="L6" s="38">
        <f>ROUND((K6*O6/100),2)</f>
        <v>8.87</v>
      </c>
      <c r="M6" s="45"/>
      <c r="N6" s="45"/>
      <c r="O6" s="46" t="s">
        <v>24</v>
      </c>
    </row>
    <row r="7" spans="1:14" ht="15.75">
      <c r="A7" s="15" t="s">
        <v>25</v>
      </c>
      <c r="B7" s="15"/>
      <c r="C7" s="16">
        <v>0</v>
      </c>
      <c r="D7" s="16">
        <v>0</v>
      </c>
      <c r="E7" s="16"/>
      <c r="F7" s="16" t="s">
        <v>26</v>
      </c>
      <c r="G7" s="16"/>
      <c r="H7" s="16"/>
      <c r="I7" s="16"/>
      <c r="J7" s="31"/>
      <c r="K7" s="31">
        <f>IF(OR(D7=0,D7="0"),0,ROUND((F7/D7)*100,2))</f>
        <v>0</v>
      </c>
      <c r="L7" s="31"/>
      <c r="M7" s="45"/>
      <c r="N7" s="45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 t="s">
        <v>26</v>
      </c>
      <c r="G8" s="27"/>
      <c r="H8" s="27"/>
      <c r="I8" s="27"/>
      <c r="J8" s="31"/>
      <c r="K8" s="31">
        <f>IF(OR(D8=0,D8="0"),0,ROUND((F8/D8)*100,2))</f>
        <v>0</v>
      </c>
      <c r="L8" s="31"/>
      <c r="M8" s="45"/>
      <c r="N8" s="45"/>
    </row>
    <row r="9" spans="1:14" ht="15.75">
      <c r="A9" s="15" t="s">
        <v>28</v>
      </c>
      <c r="B9" s="15"/>
      <c r="C9" s="16">
        <v>0</v>
      </c>
      <c r="D9" s="16">
        <v>5580000</v>
      </c>
      <c r="E9" s="16"/>
      <c r="F9" s="16">
        <v>4947000</v>
      </c>
      <c r="G9" s="16"/>
      <c r="H9" s="16"/>
      <c r="I9" s="16"/>
      <c r="J9" s="31"/>
      <c r="K9" s="31">
        <f>IF(OR(D9="0",D9=0),0,(ROUND((F9/D9)*100,2)))</f>
        <v>88.66</v>
      </c>
      <c r="L9" s="31"/>
      <c r="M9" s="45"/>
      <c r="N9" s="45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5"/>
      <c r="N10" s="45"/>
    </row>
    <row r="11" spans="1:14" ht="114.7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  <c r="M11" s="45"/>
      <c r="N11" s="45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19</v>
      </c>
      <c r="K12" s="17" t="s">
        <v>21</v>
      </c>
      <c r="L12" s="17" t="s">
        <v>41</v>
      </c>
      <c r="M12" s="17"/>
      <c r="N12" s="17"/>
    </row>
    <row r="13" spans="1:16" ht="39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>
        <v>40</v>
      </c>
      <c r="G13" s="20" t="s">
        <v>46</v>
      </c>
      <c r="H13" s="15">
        <v>40</v>
      </c>
      <c r="I13" s="40">
        <v>1</v>
      </c>
      <c r="J13" s="31" t="s">
        <v>47</v>
      </c>
      <c r="K13" s="41">
        <v>50</v>
      </c>
      <c r="L13" s="42" t="s">
        <v>6</v>
      </c>
      <c r="M13" s="42"/>
      <c r="N13" s="42"/>
      <c r="O13" s="47" t="s">
        <v>48</v>
      </c>
      <c r="P13" s="47" t="s">
        <v>48</v>
      </c>
    </row>
    <row r="14" spans="1:16" ht="39.75" customHeight="1">
      <c r="A14" s="20" t="s">
        <v>49</v>
      </c>
      <c r="B14" s="20" t="s">
        <v>50</v>
      </c>
      <c r="C14" s="20" t="s">
        <v>51</v>
      </c>
      <c r="D14" s="20"/>
      <c r="E14" s="20" t="s">
        <v>45</v>
      </c>
      <c r="F14" s="31" t="s">
        <v>52</v>
      </c>
      <c r="G14" s="20" t="s">
        <v>53</v>
      </c>
      <c r="H14" s="15">
        <v>3000</v>
      </c>
      <c r="I14" s="40">
        <f>H14/F14</f>
        <v>1</v>
      </c>
      <c r="J14" s="31" t="s">
        <v>54</v>
      </c>
      <c r="K14" s="41">
        <f>I14*J14</f>
        <v>40</v>
      </c>
      <c r="L14" s="43" t="s">
        <v>55</v>
      </c>
      <c r="M14" s="43"/>
      <c r="N14" s="43"/>
      <c r="O14" s="47" t="s">
        <v>48</v>
      </c>
      <c r="P14" s="47" t="s">
        <v>48</v>
      </c>
    </row>
    <row r="15" spans="1:16" ht="30.75" customHeight="1">
      <c r="A15" s="20" t="s">
        <v>56</v>
      </c>
      <c r="B15" s="20" t="s">
        <v>6</v>
      </c>
      <c r="C15" s="20" t="s">
        <v>6</v>
      </c>
      <c r="D15" s="20"/>
      <c r="E15" s="20" t="s">
        <v>6</v>
      </c>
      <c r="F15" s="31" t="s">
        <v>6</v>
      </c>
      <c r="G15" s="20" t="s">
        <v>6</v>
      </c>
      <c r="H15" s="15" t="s">
        <v>6</v>
      </c>
      <c r="I15" s="15" t="s">
        <v>6</v>
      </c>
      <c r="J15" s="31" t="s">
        <v>57</v>
      </c>
      <c r="K15" s="31">
        <f>K13+K14+L6</f>
        <v>98.87</v>
      </c>
      <c r="L15" s="42" t="s">
        <v>6</v>
      </c>
      <c r="M15" s="42"/>
      <c r="N15" s="42"/>
      <c r="O15" s="47" t="s">
        <v>6</v>
      </c>
      <c r="P15" s="47" t="s">
        <v>6</v>
      </c>
    </row>
    <row r="16" spans="3:14" ht="15.75">
      <c r="C16" s="21"/>
      <c r="D16" s="21"/>
      <c r="L16" s="44"/>
      <c r="M16" s="44"/>
      <c r="N16" s="44"/>
    </row>
    <row r="17" spans="3:14" ht="15.75">
      <c r="C17" s="21"/>
      <c r="D17" s="21"/>
      <c r="L17" s="44"/>
      <c r="M17" s="44"/>
      <c r="N17" s="44"/>
    </row>
    <row r="18" spans="3:14" ht="15.75">
      <c r="C18" s="21"/>
      <c r="D18" s="21"/>
      <c r="L18" s="44"/>
      <c r="M18" s="44"/>
      <c r="N18" s="44"/>
    </row>
    <row r="19" spans="3:14" ht="15.75">
      <c r="C19" s="21"/>
      <c r="D19" s="21"/>
      <c r="L19" s="44"/>
      <c r="M19" s="44"/>
      <c r="N19" s="44"/>
    </row>
    <row r="20" spans="3:14" ht="15.75">
      <c r="C20" s="21"/>
      <c r="D20" s="21"/>
      <c r="L20" s="44"/>
      <c r="M20" s="44"/>
      <c r="N20" s="44"/>
    </row>
    <row r="21" spans="3:14" ht="15.75">
      <c r="C21" s="21"/>
      <c r="D21" s="21"/>
      <c r="L21" s="44"/>
      <c r="M21" s="44"/>
      <c r="N21" s="44"/>
    </row>
    <row r="22" spans="3:14" ht="15.75">
      <c r="C22" s="21"/>
      <c r="D22" s="21"/>
      <c r="L22" s="44"/>
      <c r="M22" s="44"/>
      <c r="N22" s="44"/>
    </row>
    <row r="23" spans="3:14" ht="15.75">
      <c r="C23" s="21"/>
      <c r="D23" s="21"/>
      <c r="L23" s="44"/>
      <c r="M23" s="44"/>
      <c r="N23" s="44"/>
    </row>
    <row r="24" spans="3:14" ht="15.75">
      <c r="C24" s="21"/>
      <c r="D24" s="21"/>
      <c r="L24" s="44"/>
      <c r="M24" s="44"/>
      <c r="N24" s="44"/>
    </row>
    <row r="25" spans="3:14" ht="15.75">
      <c r="C25" s="21"/>
      <c r="D25" s="21"/>
      <c r="L25" s="44"/>
      <c r="M25" s="44"/>
      <c r="N25" s="44"/>
    </row>
    <row r="26" spans="3:14" ht="15.75">
      <c r="C26" s="21"/>
      <c r="D26" s="21"/>
      <c r="L26" s="44"/>
      <c r="M26" s="44"/>
      <c r="N26" s="44"/>
    </row>
    <row r="27" spans="3:14" ht="15.75">
      <c r="C27" s="21"/>
      <c r="D27" s="21"/>
      <c r="L27" s="44"/>
      <c r="M27" s="44"/>
      <c r="N27" s="44"/>
    </row>
    <row r="28" spans="3:14" ht="15.75">
      <c r="C28" s="21"/>
      <c r="D28" s="21"/>
      <c r="L28" s="44"/>
      <c r="M28" s="44"/>
      <c r="N28" s="44"/>
    </row>
    <row r="29" spans="3:14" ht="15.75">
      <c r="C29" s="21"/>
      <c r="D29" s="21"/>
      <c r="L29" s="44"/>
      <c r="M29" s="44"/>
      <c r="N29" s="44"/>
    </row>
    <row r="30" spans="3:14" ht="15.75">
      <c r="C30" s="21"/>
      <c r="D30" s="21"/>
      <c r="L30" s="44"/>
      <c r="M30" s="44"/>
      <c r="N30" s="44"/>
    </row>
    <row r="31" spans="3:14" ht="15.75">
      <c r="C31" s="21"/>
      <c r="D31" s="21"/>
      <c r="L31" s="44"/>
      <c r="M31" s="44"/>
      <c r="N31" s="44"/>
    </row>
    <row r="32" spans="3:14" ht="15.75">
      <c r="C32" s="21"/>
      <c r="D32" s="21"/>
      <c r="L32" s="44"/>
      <c r="M32" s="44"/>
      <c r="N32" s="44"/>
    </row>
    <row r="33" spans="3:14" ht="15.75">
      <c r="C33" s="21"/>
      <c r="D33" s="21"/>
      <c r="L33" s="44"/>
      <c r="M33" s="44"/>
      <c r="N33" s="44"/>
    </row>
    <row r="34" spans="3:14" ht="15.75">
      <c r="C34" s="21"/>
      <c r="D34" s="21"/>
      <c r="L34" s="44"/>
      <c r="M34" s="44"/>
      <c r="N34" s="44"/>
    </row>
    <row r="35" spans="3:14" ht="15.75">
      <c r="C35" s="21"/>
      <c r="D35" s="21"/>
      <c r="L35" s="44"/>
      <c r="M35" s="44"/>
      <c r="N35" s="44"/>
    </row>
    <row r="36" spans="3:14" ht="15.75">
      <c r="C36" s="21"/>
      <c r="D36" s="21"/>
      <c r="L36" s="44"/>
      <c r="M36" s="44"/>
      <c r="N36" s="44"/>
    </row>
    <row r="37" spans="3:14" ht="15.75">
      <c r="C37" s="21"/>
      <c r="D37" s="21"/>
      <c r="L37" s="44"/>
      <c r="M37" s="44"/>
      <c r="N37" s="44"/>
    </row>
    <row r="38" spans="3:14" ht="15.75">
      <c r="C38" s="21"/>
      <c r="D38" s="21"/>
      <c r="L38" s="44"/>
      <c r="M38" s="44"/>
      <c r="N38" s="44"/>
    </row>
    <row r="39" spans="3:14" ht="15.75">
      <c r="C39" s="21"/>
      <c r="D39" s="21"/>
      <c r="L39" s="44"/>
      <c r="M39" s="44"/>
      <c r="N39" s="44"/>
    </row>
    <row r="40" spans="3:14" ht="15.75">
      <c r="C40" s="21"/>
      <c r="D40" s="21"/>
      <c r="L40" s="44"/>
      <c r="M40" s="44"/>
      <c r="N40" s="44"/>
    </row>
    <row r="41" spans="3:14" ht="15.75">
      <c r="C41" s="21"/>
      <c r="D41" s="21"/>
      <c r="L41" s="44"/>
      <c r="M41" s="44"/>
      <c r="N41" s="44"/>
    </row>
    <row r="42" spans="3:14" ht="15.75">
      <c r="C42" s="21"/>
      <c r="D42" s="21"/>
      <c r="L42" s="44"/>
      <c r="M42" s="44"/>
      <c r="N42" s="44"/>
    </row>
    <row r="43" spans="3:14" ht="15.75">
      <c r="C43" s="21"/>
      <c r="D43" s="21"/>
      <c r="L43" s="44"/>
      <c r="M43" s="44"/>
      <c r="N43" s="44"/>
    </row>
    <row r="44" spans="3:14" ht="15.75">
      <c r="C44" s="21"/>
      <c r="D44" s="21"/>
      <c r="L44" s="44"/>
      <c r="M44" s="44"/>
      <c r="N44" s="44"/>
    </row>
    <row r="45" spans="3:14" ht="15.75">
      <c r="C45" s="21"/>
      <c r="D45" s="21"/>
      <c r="L45" s="44"/>
      <c r="M45" s="44"/>
      <c r="N45" s="44"/>
    </row>
    <row r="46" spans="3:14" ht="15.75">
      <c r="C46" s="21"/>
      <c r="D46" s="21"/>
      <c r="L46" s="44"/>
      <c r="M46" s="44"/>
      <c r="N46" s="44"/>
    </row>
    <row r="47" spans="3:14" ht="15.75">
      <c r="C47" s="21"/>
      <c r="D47" s="21"/>
      <c r="L47" s="44"/>
      <c r="M47" s="44"/>
      <c r="N47" s="44"/>
    </row>
    <row r="48" spans="3:14" ht="15.75">
      <c r="C48" s="21"/>
      <c r="D48" s="21"/>
      <c r="L48" s="44"/>
      <c r="M48" s="44"/>
      <c r="N48" s="44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2023-04-27T16:25:13Z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